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業務委託費内訳書!$A$1:$G$112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業務委託費内訳書!$G$112</definedName>
    <definedName name="内訳書工事価格総計" localSheetId="0">業務委託費内訳書!$G$111</definedName>
    <definedName name="内訳書工事価格総計通番" localSheetId="0">業務委託費内訳書!$I$111</definedName>
    <definedName name="内訳書工事価格総計名称" localSheetId="0">業務委託費内訳書!$A$111</definedName>
    <definedName name="内訳書工事価格通番" localSheetId="0">業務委託費内訳書!$I$112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112"/>
  <c r="G69"/>
  <c r="G67"/>
  <c r="G66"/>
  <c r="G65"/>
  <c r="G64"/>
  <c r="G60"/>
  <c r="G59"/>
  <c r="G58"/>
  <c r="G57"/>
  <c r="G55"/>
  <c r="G54"/>
  <c r="G53"/>
  <c r="G52"/>
  <c r="G49"/>
  <c r="G48"/>
  <c r="G47"/>
  <c r="G46"/>
  <c r="G43"/>
  <c r="G42"/>
  <c r="G41"/>
  <c r="G40"/>
  <c r="G39"/>
  <c r="G37"/>
  <c r="G36"/>
  <c r="G35"/>
  <c r="G34"/>
  <c r="G30"/>
  <c r="G24"/>
  <c r="G19"/>
  <c r="G16"/>
  <c r="G15"/>
  <c r="G14"/>
  <c r="G13"/>
  <c r="G12"/>
  <c r="G11"/>
  <c r="G10"/>
  <c r="G110"/>
  <c r="G107"/>
  <c r="G106"/>
  <c r="G105"/>
  <c r="G104"/>
  <c r="G103"/>
  <c r="G101"/>
  <c r="G100"/>
  <c r="G95"/>
  <c r="G94"/>
  <c r="G93"/>
  <c r="G92"/>
  <c r="G91"/>
  <c r="G90"/>
  <c r="G111"/>
  <c r="G70"/>
  <c r="G71"/>
  <c r="G72"/>
  <c r="G73"/>
  <c r="G74"/>
  <c r="G75"/>
  <c r="G80"/>
  <c r="G81"/>
  <c r="G82"/>
  <c r="G83"/>
  <c r="G84"/>
  <c r="G89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<sst xmlns="http://schemas.openxmlformats.org/spreadsheetml/2006/main">
  <si>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</si>
  <si>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</si>
  <si>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</si>
  <si>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</si>
  <si>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</si>
  <si>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Ｒ８三林　地すべり（Ｒ７補正）　三好市知行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</si>
  <si>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</si>
  <si>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</si>
  <si>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</si>
  <si>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</si>
  <si>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</si>
  <si>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</si>
  <si>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</si>
  <si>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</si>
  <si>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</si>
  <si>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</si>
  <si>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</si>
  <si>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地質調査業務（一般調査）
_x000d_</t>
  </si>
  <si>
    <t>機械ボーリング
_x000d_BV7-3、BV7-4</t>
  </si>
  <si>
    <t>機械ボーリング（土質ボーリング）
_x000d_オールコアボーリング,φ66mm</t>
  </si>
  <si>
    <t>ｍ</t>
  </si>
  <si>
    <t>機械ボーリング（岩盤ボーリング）
_x000d_オールコアボーリング,φ66mm</t>
  </si>
  <si>
    <t>移動変形調査
_x000d_BV7-3、BV7-4</t>
  </si>
  <si>
    <t>移動変形調査(挿入式孔内傾斜計)
_x000d_設置,19.0ｍ</t>
  </si>
  <si>
    <t>孔</t>
  </si>
  <si>
    <t>移動変形調査(挿入式孔内傾斜計)
_x000d_設置,18.0ｍ</t>
  </si>
  <si>
    <t>移動変形調査(挿入式孔内傾斜計)
_x000d_観測</t>
  </si>
  <si>
    <t>回</t>
  </si>
  <si>
    <t>移動式変形調査（挿入式孔内傾斜計）
_x000d_資料整理</t>
  </si>
  <si>
    <t>月</t>
  </si>
  <si>
    <t>地下水位調査
_x000d_BV7-3、BV7-4</t>
  </si>
  <si>
    <t>地下水調査(地下水位測定設置)
_x000d_</t>
  </si>
  <si>
    <t>地下水調査(地下水位測定観測)
_x000d_</t>
  </si>
  <si>
    <t>地下水調査(地下水位測定撤去)
_x000d_</t>
  </si>
  <si>
    <t>地下水調査(地下水位測定資料整理)
_x000d_</t>
  </si>
  <si>
    <t>地下水調査(ステップ検層)
_x000d_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</si>
  <si>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</si>
  <si>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</si>
  <si>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</si>
  <si>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</si>
  <si>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</si>
  <si>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</si>
  <si>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</si>
  <si>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</si>
  <si>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運搬費
_x000d_</t>
  </si>
  <si>
    <t>資機材運搬
_x000d_</t>
  </si>
  <si>
    <t>現場内小運搬
_x000d_</t>
  </si>
  <si>
    <t>箇所</t>
  </si>
  <si>
    <t>準備費
_x000d_</t>
  </si>
  <si>
    <t>その他間接調査費
_x000d_準備及び後片付け</t>
  </si>
  <si>
    <t>業務</t>
  </si>
  <si>
    <t>その他間接調査費
_x000d_給水費(ポンプ運転）</t>
  </si>
  <si>
    <t>仮設費
_x000d_</t>
  </si>
  <si>
    <t>足場仮設
_x000d_</t>
  </si>
  <si>
    <t>旅費交通費
_x000d_</t>
  </si>
  <si>
    <t>日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</si>
  <si>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</si>
  <si>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</si>
  <si>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</si>
  <si>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</si>
  <si>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</si>
  <si>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</si>
  <si>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</si>
  <si>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業務原価
_x000d_</t>
  </si>
  <si>
    <t>直接原価
_x000d_</t>
  </si>
  <si>
    <t>直接人件費（労務費を除く）
_x000d_</t>
  </si>
  <si>
    <t>解析等調査業務
_x000d_</t>
  </si>
  <si>
    <t>地すべり調査
_x000d_</t>
  </si>
  <si>
    <t>地すべり調査(計画準備)
_x000d_2種目</t>
  </si>
  <si>
    <t>地すべり調査(地下水検層資料解析)
_x000d_</t>
  </si>
  <si>
    <t>地すべり調査(機構解析)
_x000d_</t>
  </si>
  <si>
    <t>地すべり調査(報告書作成)
_x000d_</t>
  </si>
  <si>
    <t>直接経費
_x000d_</t>
  </si>
  <si>
    <t>電子計算機使用料及び機械器具損料
_x000d_</t>
  </si>
  <si>
    <t>その他
_x000d_</t>
  </si>
  <si>
    <t>その他原価
_x000d_</t>
  </si>
  <si>
    <t>一般管理費等
_x000d_</t>
  </si>
  <si>
    <t>解析業務価格
_x000d_</t>
  </si>
  <si>
    <t>測量作業費
_x000d_</t>
  </si>
  <si>
    <t>直接測量費
_x000d_</t>
  </si>
  <si>
    <t>直接人件費～機械経費
_x000d_</t>
  </si>
  <si>
    <t>測量
_x000d_</t>
  </si>
  <si>
    <t>山腹工測量
_x000d_</t>
  </si>
  <si>
    <t>山腹工測量(踏査選点)
_x000d_</t>
  </si>
  <si>
    <t>ha</t>
  </si>
  <si>
    <t>山腹工測量(山腹平面測量)
_x000d_山腹平面測量,標準</t>
  </si>
  <si>
    <t>山腹工測量(平面図作成)
_x000d_平面図作成Ｂ</t>
  </si>
  <si>
    <t>立竹木調査
_x000d_用材林・傾斜地</t>
  </si>
  <si>
    <t>㎡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</si>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</sst>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+G11+G63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+G13+G34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17</v>
      </c>
      <c r="D15" s="16"/>
      <c r="E15" s="17" t="s">
        <v>13</v>
      </c>
      <c r="F15" s="18">
        <v>1</v>
      </c>
      <c r="G15" s="19">
        <f>+G16+G19+G24+G30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20</v>
      </c>
      <c r="F17" s="18">
        <v>27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20</v>
      </c>
      <c r="F18" s="18">
        <v>10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13</v>
      </c>
      <c r="F19" s="18">
        <v>1</v>
      </c>
      <c r="G19" s="19">
        <f>+G20+G21+G22+G23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23</v>
      </c>
      <c r="E20" s="17" t="s">
        <v>24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24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27</v>
      </c>
      <c r="F22" s="18">
        <v>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29</v>
      </c>
      <c r="F23" s="18">
        <v>6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13</v>
      </c>
      <c r="F24" s="18">
        <v>1</v>
      </c>
      <c r="G24" s="19">
        <f>+G25+G26+G27+G28+G29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31</v>
      </c>
      <c r="E25" s="17" t="s">
        <v>24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32</v>
      </c>
      <c r="E26" s="17" t="s">
        <v>27</v>
      </c>
      <c r="F26" s="18">
        <v>6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24</v>
      </c>
      <c r="F27" s="18">
        <v>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27</v>
      </c>
      <c r="F28" s="18">
        <v>6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24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13</v>
      </c>
      <c r="F30" s="18">
        <v>1</v>
      </c>
      <c r="G30" s="19">
        <f>+G31+G32+G33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37</v>
      </c>
      <c r="E31" s="17" t="s">
        <v>27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38</v>
      </c>
      <c r="E32" s="17" t="s">
        <v>27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39</v>
      </c>
      <c r="E33" s="17" t="s">
        <v>27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40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1</v>
      </c>
    </row>
    <row r="35" ht="42" customHeight="1">
      <c r="A35" s="22"/>
      <c r="B35" s="15" t="s">
        <v>41</v>
      </c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2</v>
      </c>
    </row>
    <row r="36" ht="42" customHeight="1">
      <c r="A36" s="22"/>
      <c r="B36" s="23"/>
      <c r="C36" s="15" t="s">
        <v>41</v>
      </c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3</v>
      </c>
    </row>
    <row r="37" ht="42" customHeight="1">
      <c r="A37" s="22"/>
      <c r="B37" s="23"/>
      <c r="C37" s="23"/>
      <c r="D37" s="24" t="s">
        <v>41</v>
      </c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42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14" t="s">
        <v>43</v>
      </c>
      <c r="B39" s="15"/>
      <c r="C39" s="15"/>
      <c r="D39" s="16"/>
      <c r="E39" s="17" t="s">
        <v>13</v>
      </c>
      <c r="F39" s="18">
        <v>1</v>
      </c>
      <c r="G39" s="19">
        <f>+G40+G46+G52+G57+G62</f>
        <v>0</v>
      </c>
      <c r="H39" s="20"/>
      <c r="I39" s="21">
        <v>30</v>
      </c>
      <c r="J39" s="21"/>
    </row>
    <row r="40" ht="42" customHeight="1">
      <c r="A40" s="14" t="s">
        <v>44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44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44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44</v>
      </c>
      <c r="E43" s="17" t="s">
        <v>13</v>
      </c>
      <c r="F43" s="18">
        <v>1</v>
      </c>
      <c r="G43" s="19">
        <f>+G44+G45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45</v>
      </c>
      <c r="E44" s="17" t="s">
        <v>27</v>
      </c>
      <c r="F44" s="18">
        <v>2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46</v>
      </c>
      <c r="E45" s="17" t="s">
        <v>47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14" t="s">
        <v>48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1</v>
      </c>
    </row>
    <row r="47" ht="42" customHeight="1">
      <c r="A47" s="22"/>
      <c r="B47" s="15" t="s">
        <v>48</v>
      </c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48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48</v>
      </c>
      <c r="E49" s="17" t="s">
        <v>13</v>
      </c>
      <c r="F49" s="18">
        <v>1</v>
      </c>
      <c r="G49" s="19">
        <f>+G50+G51</f>
        <v>0</v>
      </c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49</v>
      </c>
      <c r="E50" s="17" t="s">
        <v>50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51</v>
      </c>
      <c r="E51" s="17" t="s">
        <v>47</v>
      </c>
      <c r="F51" s="18">
        <v>2</v>
      </c>
      <c r="G51" s="25"/>
      <c r="H51" s="20"/>
      <c r="I51" s="21">
        <v>42</v>
      </c>
      <c r="J51" s="21">
        <v>4</v>
      </c>
    </row>
    <row r="52" ht="42" customHeight="1">
      <c r="A52" s="14" t="s">
        <v>52</v>
      </c>
      <c r="B52" s="15"/>
      <c r="C52" s="15"/>
      <c r="D52" s="16"/>
      <c r="E52" s="17" t="s">
        <v>13</v>
      </c>
      <c r="F52" s="18">
        <v>1</v>
      </c>
      <c r="G52" s="19">
        <f>+G53</f>
        <v>0</v>
      </c>
      <c r="H52" s="20"/>
      <c r="I52" s="21">
        <v>43</v>
      </c>
      <c r="J52" s="21">
        <v>1</v>
      </c>
    </row>
    <row r="53" ht="42" customHeight="1">
      <c r="A53" s="22"/>
      <c r="B53" s="15" t="s">
        <v>52</v>
      </c>
      <c r="C53" s="15"/>
      <c r="D53" s="16"/>
      <c r="E53" s="17" t="s">
        <v>13</v>
      </c>
      <c r="F53" s="18">
        <v>1</v>
      </c>
      <c r="G53" s="19">
        <f>+G54</f>
        <v>0</v>
      </c>
      <c r="H53" s="20"/>
      <c r="I53" s="21">
        <v>44</v>
      </c>
      <c r="J53" s="21">
        <v>2</v>
      </c>
    </row>
    <row r="54" ht="42" customHeight="1">
      <c r="A54" s="22"/>
      <c r="B54" s="23"/>
      <c r="C54" s="15" t="s">
        <v>52</v>
      </c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3</v>
      </c>
    </row>
    <row r="55" ht="42" customHeight="1">
      <c r="A55" s="22"/>
      <c r="B55" s="23"/>
      <c r="C55" s="23"/>
      <c r="D55" s="24" t="s">
        <v>52</v>
      </c>
      <c r="E55" s="17" t="s">
        <v>13</v>
      </c>
      <c r="F55" s="18">
        <v>1</v>
      </c>
      <c r="G55" s="19">
        <f>+G56</f>
        <v>0</v>
      </c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53</v>
      </c>
      <c r="E56" s="17" t="s">
        <v>47</v>
      </c>
      <c r="F56" s="18">
        <v>2</v>
      </c>
      <c r="G56" s="25"/>
      <c r="H56" s="20"/>
      <c r="I56" s="21">
        <v>47</v>
      </c>
      <c r="J56" s="21">
        <v>4</v>
      </c>
    </row>
    <row r="57" ht="42" customHeight="1">
      <c r="A57" s="14" t="s">
        <v>54</v>
      </c>
      <c r="B57" s="15"/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1</v>
      </c>
    </row>
    <row r="58" ht="42" customHeight="1">
      <c r="A58" s="22"/>
      <c r="B58" s="15" t="s">
        <v>54</v>
      </c>
      <c r="C58" s="15"/>
      <c r="D58" s="16"/>
      <c r="E58" s="17" t="s">
        <v>13</v>
      </c>
      <c r="F58" s="18">
        <v>1</v>
      </c>
      <c r="G58" s="19">
        <f>+G59</f>
        <v>0</v>
      </c>
      <c r="H58" s="20"/>
      <c r="I58" s="21">
        <v>49</v>
      </c>
      <c r="J58" s="21">
        <v>2</v>
      </c>
    </row>
    <row r="59" ht="42" customHeight="1">
      <c r="A59" s="22"/>
      <c r="B59" s="23"/>
      <c r="C59" s="15" t="s">
        <v>54</v>
      </c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3</v>
      </c>
    </row>
    <row r="60" ht="42" customHeight="1">
      <c r="A60" s="22"/>
      <c r="B60" s="23"/>
      <c r="C60" s="23"/>
      <c r="D60" s="24" t="s">
        <v>54</v>
      </c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54</v>
      </c>
      <c r="E61" s="17" t="s">
        <v>55</v>
      </c>
      <c r="F61" s="18">
        <v>19</v>
      </c>
      <c r="G61" s="25"/>
      <c r="H61" s="20"/>
      <c r="I61" s="21">
        <v>52</v>
      </c>
      <c r="J61" s="21">
        <v>4</v>
      </c>
    </row>
    <row r="62" ht="42" customHeight="1">
      <c r="A62" s="14" t="s">
        <v>56</v>
      </c>
      <c r="B62" s="15"/>
      <c r="C62" s="15"/>
      <c r="D62" s="16"/>
      <c r="E62" s="17" t="s">
        <v>13</v>
      </c>
      <c r="F62" s="18">
        <v>1</v>
      </c>
      <c r="G62" s="25"/>
      <c r="H62" s="20"/>
      <c r="I62" s="21">
        <v>53</v>
      </c>
      <c r="J62" s="21"/>
    </row>
    <row r="63" ht="42" customHeight="1">
      <c r="A63" s="14" t="s">
        <v>57</v>
      </c>
      <c r="B63" s="15"/>
      <c r="C63" s="15"/>
      <c r="D63" s="16"/>
      <c r="E63" s="17" t="s">
        <v>13</v>
      </c>
      <c r="F63" s="18">
        <v>1</v>
      </c>
      <c r="G63" s="25"/>
      <c r="H63" s="20"/>
      <c r="I63" s="21">
        <v>54</v>
      </c>
      <c r="J63" s="21"/>
    </row>
    <row r="64" ht="42" customHeight="1">
      <c r="A64" s="14" t="s">
        <v>58</v>
      </c>
      <c r="B64" s="15"/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1</v>
      </c>
    </row>
    <row r="65" ht="42" customHeight="1">
      <c r="A65" s="22"/>
      <c r="B65" s="15" t="s">
        <v>59</v>
      </c>
      <c r="C65" s="15"/>
      <c r="D65" s="16"/>
      <c r="E65" s="17" t="s">
        <v>13</v>
      </c>
      <c r="F65" s="18">
        <v>1</v>
      </c>
      <c r="G65" s="19">
        <f>+G66</f>
        <v>0</v>
      </c>
      <c r="H65" s="20"/>
      <c r="I65" s="21">
        <v>56</v>
      </c>
      <c r="J65" s="21">
        <v>2</v>
      </c>
    </row>
    <row r="66" ht="42" customHeight="1">
      <c r="A66" s="22"/>
      <c r="B66" s="23"/>
      <c r="C66" s="15" t="s">
        <v>59</v>
      </c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>
        <v>3</v>
      </c>
    </row>
    <row r="67" ht="42" customHeight="1">
      <c r="A67" s="22"/>
      <c r="B67" s="23"/>
      <c r="C67" s="23"/>
      <c r="D67" s="24" t="s">
        <v>59</v>
      </c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60</v>
      </c>
      <c r="E68" s="17" t="s">
        <v>61</v>
      </c>
      <c r="F68" s="18">
        <v>2</v>
      </c>
      <c r="G68" s="25"/>
      <c r="H68" s="20"/>
      <c r="I68" s="21">
        <v>59</v>
      </c>
      <c r="J68" s="21">
        <v>4</v>
      </c>
    </row>
    <row r="69" ht="42" customHeight="1">
      <c r="A69" s="14" t="s">
        <v>62</v>
      </c>
      <c r="B69" s="15"/>
      <c r="C69" s="15"/>
      <c r="D69" s="16"/>
      <c r="E69" s="17" t="s">
        <v>13</v>
      </c>
      <c r="F69" s="18">
        <v>1</v>
      </c>
      <c r="G69" s="19">
        <f>+G10+G64</f>
        <v>0</v>
      </c>
      <c r="H69" s="20"/>
      <c r="I69" s="21">
        <v>60</v>
      </c>
      <c r="J69" s="21"/>
    </row>
    <row r="70" ht="42" customHeight="1">
      <c r="A70" s="14" t="s">
        <v>63</v>
      </c>
      <c r="B70" s="15"/>
      <c r="C70" s="15"/>
      <c r="D70" s="16"/>
      <c r="E70" s="17" t="s">
        <v>13</v>
      </c>
      <c r="F70" s="18">
        <v>1</v>
      </c>
      <c r="G70" s="19">
        <f>+G71+G87</f>
        <v>0</v>
      </c>
      <c r="H70" s="20"/>
      <c r="I70" s="21">
        <v>61</v>
      </c>
      <c r="J70" s="21"/>
    </row>
    <row r="71" ht="42" customHeight="1">
      <c r="A71" s="14" t="s">
        <v>64</v>
      </c>
      <c r="B71" s="15"/>
      <c r="C71" s="15"/>
      <c r="D71" s="16"/>
      <c r="E71" s="17" t="s">
        <v>13</v>
      </c>
      <c r="F71" s="18">
        <v>1</v>
      </c>
      <c r="G71" s="19">
        <f>+G72+G80</f>
        <v>0</v>
      </c>
      <c r="H71" s="20"/>
      <c r="I71" s="21">
        <v>62</v>
      </c>
      <c r="J71" s="21"/>
    </row>
    <row r="72" ht="42" customHeight="1">
      <c r="A72" s="14" t="s">
        <v>65</v>
      </c>
      <c r="B72" s="15"/>
      <c r="C72" s="15"/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1</v>
      </c>
    </row>
    <row r="73" ht="42" customHeight="1">
      <c r="A73" s="22"/>
      <c r="B73" s="15" t="s">
        <v>66</v>
      </c>
      <c r="C73" s="15"/>
      <c r="D73" s="16"/>
      <c r="E73" s="17" t="s">
        <v>13</v>
      </c>
      <c r="F73" s="18">
        <v>1</v>
      </c>
      <c r="G73" s="19">
        <f>+G74</f>
        <v>0</v>
      </c>
      <c r="H73" s="20"/>
      <c r="I73" s="21">
        <v>64</v>
      </c>
      <c r="J73" s="21">
        <v>2</v>
      </c>
    </row>
    <row r="74" ht="42" customHeight="1">
      <c r="A74" s="22"/>
      <c r="B74" s="23"/>
      <c r="C74" s="15" t="s">
        <v>66</v>
      </c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3</v>
      </c>
    </row>
    <row r="75" ht="42" customHeight="1">
      <c r="A75" s="22"/>
      <c r="B75" s="23"/>
      <c r="C75" s="23"/>
      <c r="D75" s="24" t="s">
        <v>67</v>
      </c>
      <c r="E75" s="17" t="s">
        <v>13</v>
      </c>
      <c r="F75" s="18">
        <v>1</v>
      </c>
      <c r="G75" s="19">
        <f>+G76+G77+G78+G79</f>
        <v>0</v>
      </c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68</v>
      </c>
      <c r="E76" s="17" t="s">
        <v>50</v>
      </c>
      <c r="F76" s="18">
        <v>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69</v>
      </c>
      <c r="E77" s="17" t="s">
        <v>24</v>
      </c>
      <c r="F77" s="18">
        <v>2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70</v>
      </c>
      <c r="E78" s="17" t="s">
        <v>50</v>
      </c>
      <c r="F78" s="18">
        <v>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23"/>
      <c r="D79" s="24" t="s">
        <v>71</v>
      </c>
      <c r="E79" s="17" t="s">
        <v>50</v>
      </c>
      <c r="F79" s="18">
        <v>1</v>
      </c>
      <c r="G79" s="25"/>
      <c r="H79" s="20"/>
      <c r="I79" s="21">
        <v>70</v>
      </c>
      <c r="J79" s="21">
        <v>4</v>
      </c>
    </row>
    <row r="80" ht="42" customHeight="1">
      <c r="A80" s="14" t="s">
        <v>72</v>
      </c>
      <c r="B80" s="15"/>
      <c r="C80" s="15"/>
      <c r="D80" s="16"/>
      <c r="E80" s="17" t="s">
        <v>13</v>
      </c>
      <c r="F80" s="18">
        <v>1</v>
      </c>
      <c r="G80" s="19">
        <f>+G81+G86</f>
        <v>0</v>
      </c>
      <c r="H80" s="20"/>
      <c r="I80" s="21">
        <v>71</v>
      </c>
      <c r="J80" s="21"/>
    </row>
    <row r="81" ht="42" customHeight="1">
      <c r="A81" s="14" t="s">
        <v>73</v>
      </c>
      <c r="B81" s="15"/>
      <c r="C81" s="15"/>
      <c r="D81" s="16"/>
      <c r="E81" s="17" t="s">
        <v>13</v>
      </c>
      <c r="F81" s="18">
        <v>1</v>
      </c>
      <c r="G81" s="19">
        <f>+G82</f>
        <v>0</v>
      </c>
      <c r="H81" s="20"/>
      <c r="I81" s="21">
        <v>72</v>
      </c>
      <c r="J81" s="21">
        <v>1</v>
      </c>
    </row>
    <row r="82" ht="42" customHeight="1">
      <c r="A82" s="22"/>
      <c r="B82" s="15" t="s">
        <v>41</v>
      </c>
      <c r="C82" s="15"/>
      <c r="D82" s="16"/>
      <c r="E82" s="17" t="s">
        <v>13</v>
      </c>
      <c r="F82" s="18">
        <v>1</v>
      </c>
      <c r="G82" s="19">
        <f>+G83</f>
        <v>0</v>
      </c>
      <c r="H82" s="20"/>
      <c r="I82" s="21">
        <v>73</v>
      </c>
      <c r="J82" s="21">
        <v>2</v>
      </c>
    </row>
    <row r="83" ht="42" customHeight="1">
      <c r="A83" s="22"/>
      <c r="B83" s="23"/>
      <c r="C83" s="15" t="s">
        <v>41</v>
      </c>
      <c r="D83" s="16"/>
      <c r="E83" s="17" t="s">
        <v>13</v>
      </c>
      <c r="F83" s="18">
        <v>1</v>
      </c>
      <c r="G83" s="19">
        <f>+G84</f>
        <v>0</v>
      </c>
      <c r="H83" s="20"/>
      <c r="I83" s="21">
        <v>74</v>
      </c>
      <c r="J83" s="21">
        <v>3</v>
      </c>
    </row>
    <row r="84" ht="42" customHeight="1">
      <c r="A84" s="22"/>
      <c r="B84" s="23"/>
      <c r="C84" s="23"/>
      <c r="D84" s="24" t="s">
        <v>41</v>
      </c>
      <c r="E84" s="17" t="s">
        <v>13</v>
      </c>
      <c r="F84" s="18">
        <v>1</v>
      </c>
      <c r="G84" s="19">
        <f>+G85</f>
        <v>0</v>
      </c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42</v>
      </c>
      <c r="E85" s="17" t="s">
        <v>13</v>
      </c>
      <c r="F85" s="18">
        <v>1</v>
      </c>
      <c r="G85" s="25"/>
      <c r="H85" s="20"/>
      <c r="I85" s="21">
        <v>76</v>
      </c>
      <c r="J85" s="21">
        <v>4</v>
      </c>
    </row>
    <row r="86" ht="42" customHeight="1">
      <c r="A86" s="14" t="s">
        <v>74</v>
      </c>
      <c r="B86" s="15"/>
      <c r="C86" s="15"/>
      <c r="D86" s="16"/>
      <c r="E86" s="17" t="s">
        <v>13</v>
      </c>
      <c r="F86" s="18">
        <v>1</v>
      </c>
      <c r="G86" s="25"/>
      <c r="H86" s="20"/>
      <c r="I86" s="21">
        <v>77</v>
      </c>
      <c r="J86" s="21">
        <v>1</v>
      </c>
    </row>
    <row r="87" ht="42" customHeight="1">
      <c r="A87" s="14" t="s">
        <v>75</v>
      </c>
      <c r="B87" s="15"/>
      <c r="C87" s="15"/>
      <c r="D87" s="16"/>
      <c r="E87" s="17" t="s">
        <v>13</v>
      </c>
      <c r="F87" s="18">
        <v>1</v>
      </c>
      <c r="G87" s="25"/>
      <c r="H87" s="20"/>
      <c r="I87" s="21">
        <v>78</v>
      </c>
      <c r="J87" s="21"/>
    </row>
    <row r="88" ht="42" customHeight="1">
      <c r="A88" s="14" t="s">
        <v>76</v>
      </c>
      <c r="B88" s="15"/>
      <c r="C88" s="15"/>
      <c r="D88" s="16"/>
      <c r="E88" s="17" t="s">
        <v>13</v>
      </c>
      <c r="F88" s="18">
        <v>1</v>
      </c>
      <c r="G88" s="25"/>
      <c r="H88" s="20"/>
      <c r="I88" s="21">
        <v>79</v>
      </c>
      <c r="J88" s="21">
        <v>220</v>
      </c>
    </row>
    <row r="89" ht="42" customHeight="1">
      <c r="A89" s="14" t="s">
        <v>77</v>
      </c>
      <c r="B89" s="15"/>
      <c r="C89" s="15"/>
      <c r="D89" s="16"/>
      <c r="E89" s="17" t="s">
        <v>13</v>
      </c>
      <c r="F89" s="18">
        <v>1</v>
      </c>
      <c r="G89" s="19">
        <f>+G70+G88</f>
        <v>0</v>
      </c>
      <c r="H89" s="20"/>
      <c r="I89" s="21">
        <v>80</v>
      </c>
      <c r="J89" s="21"/>
    </row>
    <row r="90" ht="42" customHeight="1">
      <c r="A90" s="14" t="s">
        <v>78</v>
      </c>
      <c r="B90" s="15"/>
      <c r="C90" s="15"/>
      <c r="D90" s="16"/>
      <c r="E90" s="17" t="s">
        <v>13</v>
      </c>
      <c r="F90" s="18">
        <v>1</v>
      </c>
      <c r="G90" s="19">
        <f>+G91+G109</f>
        <v>0</v>
      </c>
      <c r="H90" s="20"/>
      <c r="I90" s="21">
        <v>81</v>
      </c>
      <c r="J90" s="21"/>
    </row>
    <row r="91" ht="42" customHeight="1">
      <c r="A91" s="14" t="s">
        <v>79</v>
      </c>
      <c r="B91" s="15"/>
      <c r="C91" s="15"/>
      <c r="D91" s="16"/>
      <c r="E91" s="17" t="s">
        <v>13</v>
      </c>
      <c r="F91" s="18">
        <v>1</v>
      </c>
      <c r="G91" s="19">
        <f>+G92+G100+G103</f>
        <v>0</v>
      </c>
      <c r="H91" s="20"/>
      <c r="I91" s="21">
        <v>82</v>
      </c>
      <c r="J91" s="21"/>
    </row>
    <row r="92" ht="42" customHeight="1">
      <c r="A92" s="14" t="s">
        <v>80</v>
      </c>
      <c r="B92" s="15"/>
      <c r="C92" s="15"/>
      <c r="D92" s="16"/>
      <c r="E92" s="17" t="s">
        <v>13</v>
      </c>
      <c r="F92" s="18">
        <v>1</v>
      </c>
      <c r="G92" s="19">
        <f>+G93</f>
        <v>0</v>
      </c>
      <c r="H92" s="20"/>
      <c r="I92" s="21">
        <v>83</v>
      </c>
      <c r="J92" s="21">
        <v>1</v>
      </c>
    </row>
    <row r="93" ht="42" customHeight="1">
      <c r="A93" s="22"/>
      <c r="B93" s="15" t="s">
        <v>81</v>
      </c>
      <c r="C93" s="15"/>
      <c r="D93" s="16"/>
      <c r="E93" s="17" t="s">
        <v>13</v>
      </c>
      <c r="F93" s="18">
        <v>1</v>
      </c>
      <c r="G93" s="19">
        <f>+G94</f>
        <v>0</v>
      </c>
      <c r="H93" s="20"/>
      <c r="I93" s="21">
        <v>84</v>
      </c>
      <c r="J93" s="21">
        <v>2</v>
      </c>
    </row>
    <row r="94" ht="42" customHeight="1">
      <c r="A94" s="22"/>
      <c r="B94" s="23"/>
      <c r="C94" s="15" t="s">
        <v>81</v>
      </c>
      <c r="D94" s="16"/>
      <c r="E94" s="17" t="s">
        <v>13</v>
      </c>
      <c r="F94" s="18">
        <v>1</v>
      </c>
      <c r="G94" s="19">
        <f>+G95</f>
        <v>0</v>
      </c>
      <c r="H94" s="20"/>
      <c r="I94" s="21">
        <v>85</v>
      </c>
      <c r="J94" s="21">
        <v>3</v>
      </c>
    </row>
    <row r="95" ht="42" customHeight="1">
      <c r="A95" s="22"/>
      <c r="B95" s="23"/>
      <c r="C95" s="23"/>
      <c r="D95" s="24" t="s">
        <v>82</v>
      </c>
      <c r="E95" s="17" t="s">
        <v>13</v>
      </c>
      <c r="F95" s="18">
        <v>1</v>
      </c>
      <c r="G95" s="19">
        <f>+G96+G97+G98+G99</f>
        <v>0</v>
      </c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83</v>
      </c>
      <c r="E96" s="17" t="s">
        <v>84</v>
      </c>
      <c r="F96" s="18">
        <v>0.90000000000000002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23"/>
      <c r="D97" s="24" t="s">
        <v>85</v>
      </c>
      <c r="E97" s="17" t="s">
        <v>84</v>
      </c>
      <c r="F97" s="18">
        <v>0.90000000000000002</v>
      </c>
      <c r="G97" s="25"/>
      <c r="H97" s="20"/>
      <c r="I97" s="21">
        <v>88</v>
      </c>
      <c r="J97" s="21">
        <v>4</v>
      </c>
    </row>
    <row r="98" ht="42" customHeight="1">
      <c r="A98" s="22"/>
      <c r="B98" s="23"/>
      <c r="C98" s="23"/>
      <c r="D98" s="24" t="s">
        <v>86</v>
      </c>
      <c r="E98" s="17" t="s">
        <v>50</v>
      </c>
      <c r="F98" s="18">
        <v>1</v>
      </c>
      <c r="G98" s="25"/>
      <c r="H98" s="20"/>
      <c r="I98" s="21">
        <v>89</v>
      </c>
      <c r="J98" s="21">
        <v>4</v>
      </c>
    </row>
    <row r="99" ht="42" customHeight="1">
      <c r="A99" s="22"/>
      <c r="B99" s="23"/>
      <c r="C99" s="23"/>
      <c r="D99" s="24" t="s">
        <v>87</v>
      </c>
      <c r="E99" s="17" t="s">
        <v>88</v>
      </c>
      <c r="F99" s="18">
        <v>100</v>
      </c>
      <c r="G99" s="25"/>
      <c r="H99" s="20"/>
      <c r="I99" s="21">
        <v>90</v>
      </c>
      <c r="J99" s="21">
        <v>4</v>
      </c>
    </row>
    <row r="100" ht="42" customHeight="1">
      <c r="A100" s="14" t="s">
        <v>72</v>
      </c>
      <c r="B100" s="15"/>
      <c r="C100" s="15"/>
      <c r="D100" s="16"/>
      <c r="E100" s="17" t="s">
        <v>13</v>
      </c>
      <c r="F100" s="18">
        <v>1</v>
      </c>
      <c r="G100" s="19">
        <f>+G101</f>
        <v>0</v>
      </c>
      <c r="H100" s="20"/>
      <c r="I100" s="21">
        <v>91</v>
      </c>
      <c r="J100" s="21"/>
    </row>
    <row r="101" ht="42" customHeight="1">
      <c r="A101" s="14" t="s">
        <v>41</v>
      </c>
      <c r="B101" s="15"/>
      <c r="C101" s="15"/>
      <c r="D101" s="16"/>
      <c r="E101" s="17" t="s">
        <v>13</v>
      </c>
      <c r="F101" s="18">
        <v>1</v>
      </c>
      <c r="G101" s="19">
        <f>+G102</f>
        <v>0</v>
      </c>
      <c r="H101" s="20"/>
      <c r="I101" s="21">
        <v>92</v>
      </c>
      <c r="J101" s="21"/>
    </row>
    <row r="102" ht="42" customHeight="1">
      <c r="A102" s="14" t="s">
        <v>89</v>
      </c>
      <c r="B102" s="15"/>
      <c r="C102" s="15"/>
      <c r="D102" s="16"/>
      <c r="E102" s="17" t="s">
        <v>13</v>
      </c>
      <c r="F102" s="18">
        <v>1</v>
      </c>
      <c r="G102" s="25"/>
      <c r="H102" s="20"/>
      <c r="I102" s="21">
        <v>93</v>
      </c>
      <c r="J102" s="21"/>
    </row>
    <row r="103" ht="42" customHeight="1">
      <c r="A103" s="14" t="s">
        <v>90</v>
      </c>
      <c r="B103" s="15"/>
      <c r="C103" s="15"/>
      <c r="D103" s="16"/>
      <c r="E103" s="17" t="s">
        <v>13</v>
      </c>
      <c r="F103" s="18">
        <v>1</v>
      </c>
      <c r="G103" s="19">
        <f>+G104</f>
        <v>0</v>
      </c>
      <c r="H103" s="20"/>
      <c r="I103" s="21">
        <v>94</v>
      </c>
      <c r="J103" s="21"/>
    </row>
    <row r="104" ht="42" customHeight="1">
      <c r="A104" s="14" t="s">
        <v>91</v>
      </c>
      <c r="B104" s="15"/>
      <c r="C104" s="15"/>
      <c r="D104" s="16"/>
      <c r="E104" s="17" t="s">
        <v>13</v>
      </c>
      <c r="F104" s="18">
        <v>1</v>
      </c>
      <c r="G104" s="19">
        <f>+G105</f>
        <v>0</v>
      </c>
      <c r="H104" s="20"/>
      <c r="I104" s="21">
        <v>95</v>
      </c>
      <c r="J104" s="21">
        <v>1</v>
      </c>
    </row>
    <row r="105" ht="42" customHeight="1">
      <c r="A105" s="22"/>
      <c r="B105" s="15" t="s">
        <v>91</v>
      </c>
      <c r="C105" s="15"/>
      <c r="D105" s="16"/>
      <c r="E105" s="17" t="s">
        <v>13</v>
      </c>
      <c r="F105" s="18">
        <v>1</v>
      </c>
      <c r="G105" s="19">
        <f>+G106</f>
        <v>0</v>
      </c>
      <c r="H105" s="20"/>
      <c r="I105" s="21">
        <v>96</v>
      </c>
      <c r="J105" s="21">
        <v>2</v>
      </c>
    </row>
    <row r="106" ht="42" customHeight="1">
      <c r="A106" s="22"/>
      <c r="B106" s="23"/>
      <c r="C106" s="15" t="s">
        <v>91</v>
      </c>
      <c r="D106" s="16"/>
      <c r="E106" s="17" t="s">
        <v>13</v>
      </c>
      <c r="F106" s="18">
        <v>1</v>
      </c>
      <c r="G106" s="19">
        <f>+G107</f>
        <v>0</v>
      </c>
      <c r="H106" s="20"/>
      <c r="I106" s="21">
        <v>97</v>
      </c>
      <c r="J106" s="21">
        <v>3</v>
      </c>
    </row>
    <row r="107" ht="42" customHeight="1">
      <c r="A107" s="22"/>
      <c r="B107" s="23"/>
      <c r="C107" s="23"/>
      <c r="D107" s="24" t="s">
        <v>92</v>
      </c>
      <c r="E107" s="17" t="s">
        <v>13</v>
      </c>
      <c r="F107" s="18">
        <v>1</v>
      </c>
      <c r="G107" s="19">
        <f>+G108</f>
        <v>0</v>
      </c>
      <c r="H107" s="20"/>
      <c r="I107" s="21">
        <v>98</v>
      </c>
      <c r="J107" s="21">
        <v>4</v>
      </c>
    </row>
    <row r="108" ht="42" customHeight="1">
      <c r="A108" s="22"/>
      <c r="B108" s="23"/>
      <c r="C108" s="23"/>
      <c r="D108" s="24" t="s">
        <v>93</v>
      </c>
      <c r="E108" s="17" t="s">
        <v>13</v>
      </c>
      <c r="F108" s="18">
        <v>1</v>
      </c>
      <c r="G108" s="25"/>
      <c r="H108" s="20"/>
      <c r="I108" s="21">
        <v>99</v>
      </c>
      <c r="J108" s="21">
        <v>4</v>
      </c>
    </row>
    <row r="109" ht="42" customHeight="1">
      <c r="A109" s="14" t="s">
        <v>57</v>
      </c>
      <c r="B109" s="15"/>
      <c r="C109" s="15"/>
      <c r="D109" s="16"/>
      <c r="E109" s="17" t="s">
        <v>13</v>
      </c>
      <c r="F109" s="18">
        <v>1</v>
      </c>
      <c r="G109" s="25"/>
      <c r="H109" s="20"/>
      <c r="I109" s="21">
        <v>100</v>
      </c>
      <c r="J109" s="21"/>
    </row>
    <row r="110" ht="42" customHeight="1">
      <c r="A110" s="14" t="s">
        <v>94</v>
      </c>
      <c r="B110" s="15"/>
      <c r="C110" s="15"/>
      <c r="D110" s="16"/>
      <c r="E110" s="17" t="s">
        <v>13</v>
      </c>
      <c r="F110" s="18">
        <v>1</v>
      </c>
      <c r="G110" s="19">
        <f>+G90</f>
        <v>0</v>
      </c>
      <c r="H110" s="20"/>
      <c r="I110" s="21">
        <v>101</v>
      </c>
      <c r="J110" s="21"/>
    </row>
    <row r="111" ht="42" customHeight="1">
      <c r="A111" s="26" t="s">
        <v>95</v>
      </c>
      <c r="B111" s="27"/>
      <c r="C111" s="27"/>
      <c r="D111" s="28"/>
      <c r="E111" s="29" t="s">
        <v>13</v>
      </c>
      <c r="F111" s="30">
        <v>1</v>
      </c>
      <c r="G111" s="31">
        <f>+G69+G89+G110</f>
        <v>0</v>
      </c>
      <c r="I111" s="32">
        <v>102</v>
      </c>
      <c r="J111" s="32">
        <v>30</v>
      </c>
    </row>
    <row r="112" ht="42" customHeight="1">
      <c r="A112" s="33" t="s">
        <v>96</v>
      </c>
      <c r="B112" s="34"/>
      <c r="C112" s="34"/>
      <c r="D112" s="35"/>
      <c r="E112" s="36" t="s">
        <v>97</v>
      </c>
      <c r="F112" s="37" t="s">
        <v>97</v>
      </c>
      <c r="G112" s="38">
        <f>G111</f>
        <v>0</v>
      </c>
      <c r="I112" s="32">
        <v>103</v>
      </c>
      <c r="J112" s="32">
        <v>90</v>
      </c>
    </row>
    <row r="113" ht="42" customHeight="1"/>
    <row r="114" ht="42" customHeight="1"/>
  </sheetData>
  <sheetProtection sheet="1" objects="1" scenarios="1" spinCount="100000" saltValue="Q94eOE6OwqPWc0Sto4mHaRuLpGmS20U0FRMuKn4daJ3rHC8kk6vyZexlFP+olGfThXPUIKUq07gcS+jBht0a+A==" hashValue="Efa/PtfAmjFCC95A+/tAEIsKAPPgBrBwkmovOzlmXMelPNaiBHfMhd8n6Rlou4Tlvfoc/MuduHjXpA/8ybYObg==" algorithmName="SHA-512" password="FD80"/>
  <mergeCells count="63">
    <mergeCell ref="F3:G3"/>
    <mergeCell ref="F4:G4"/>
    <mergeCell ref="F5:G5"/>
    <mergeCell ref="A7:G7"/>
    <mergeCell ref="B8:G8"/>
    <mergeCell ref="A9:D9"/>
    <mergeCell ref="A10:D10"/>
    <mergeCell ref="A46:D46"/>
    <mergeCell ref="B47:D47"/>
    <mergeCell ref="C48:D48"/>
    <mergeCell ref="A52:D52"/>
    <mergeCell ref="B53:D53"/>
    <mergeCell ref="C54:D54"/>
    <mergeCell ref="A57:D57"/>
    <mergeCell ref="B58:D58"/>
    <mergeCell ref="C59:D59"/>
    <mergeCell ref="A62:D62"/>
    <mergeCell ref="A63:D63"/>
    <mergeCell ref="A64:D64"/>
    <mergeCell ref="B65:D65"/>
    <mergeCell ref="C66:D66"/>
    <mergeCell ref="A11:D11"/>
    <mergeCell ref="A12:D12"/>
    <mergeCell ref="A13:D13"/>
    <mergeCell ref="B14:D14"/>
    <mergeCell ref="C15:D15"/>
    <mergeCell ref="A34:D34"/>
    <mergeCell ref="B35:D35"/>
    <mergeCell ref="C36:D36"/>
    <mergeCell ref="A39:D39"/>
    <mergeCell ref="A40:D40"/>
    <mergeCell ref="B41:D41"/>
    <mergeCell ref="C42:D42"/>
    <mergeCell ref="A69:D69"/>
    <mergeCell ref="A70:D70"/>
    <mergeCell ref="A71:D71"/>
    <mergeCell ref="A72:D72"/>
    <mergeCell ref="B73:D73"/>
    <mergeCell ref="C74:D74"/>
    <mergeCell ref="A80:D80"/>
    <mergeCell ref="A81:D81"/>
    <mergeCell ref="B82:D82"/>
    <mergeCell ref="C83:D83"/>
    <mergeCell ref="A86:D86"/>
    <mergeCell ref="A87:D87"/>
    <mergeCell ref="A88:D88"/>
    <mergeCell ref="A89:D89"/>
    <mergeCell ref="A90:D90"/>
    <mergeCell ref="A91:D91"/>
    <mergeCell ref="A92:D92"/>
    <mergeCell ref="B93:D93"/>
    <mergeCell ref="C94:D94"/>
    <mergeCell ref="A100:D100"/>
    <mergeCell ref="A101:D101"/>
    <mergeCell ref="A102:D102"/>
    <mergeCell ref="A103:D103"/>
    <mergeCell ref="A104:D104"/>
    <mergeCell ref="B105:D105"/>
    <mergeCell ref="C106:D106"/>
    <mergeCell ref="A109:D109"/>
    <mergeCell ref="A110:D110"/>
    <mergeCell ref="A111:D111"/>
    <mergeCell ref="A112:D11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2026-06-02T00:45:17Z</dcterms:modified>
</cp:coreProperties>
</file>